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5" windowWidth="15180" windowHeight="8580"/>
  </bookViews>
  <sheets>
    <sheet name="Blatt 1" sheetId="1" r:id="rId1"/>
  </sheets>
  <calcPr calcId="145621"/>
</workbook>
</file>

<file path=xl/calcChain.xml><?xml version="1.0" encoding="utf-8"?>
<calcChain xmlns="http://schemas.openxmlformats.org/spreadsheetml/2006/main">
  <c r="L45" i="1" l="1"/>
  <c r="I45" i="1"/>
  <c r="L42" i="1"/>
  <c r="I42" i="1"/>
  <c r="J44" i="1" l="1"/>
  <c r="J43" i="1"/>
  <c r="K43" i="1" s="1"/>
  <c r="M43" i="1" s="1"/>
  <c r="K44" i="1" l="1"/>
  <c r="K10" i="1"/>
  <c r="J17" i="1"/>
  <c r="K17" i="1" s="1"/>
  <c r="J18" i="1"/>
  <c r="K18" i="1" s="1"/>
  <c r="M18" i="1" s="1"/>
  <c r="J19" i="1"/>
  <c r="K19" i="1" s="1"/>
  <c r="M19" i="1" s="1"/>
  <c r="J20" i="1"/>
  <c r="K20" i="1" s="1"/>
  <c r="M20" i="1" s="1"/>
  <c r="J21" i="1"/>
  <c r="K21" i="1" s="1"/>
  <c r="M21" i="1" s="1"/>
  <c r="J22" i="1"/>
  <c r="K22" i="1" s="1"/>
  <c r="M22" i="1" s="1"/>
  <c r="J23" i="1"/>
  <c r="K23" i="1" s="1"/>
  <c r="M23" i="1" s="1"/>
  <c r="J24" i="1"/>
  <c r="K24" i="1" s="1"/>
  <c r="M24" i="1" s="1"/>
  <c r="J25" i="1"/>
  <c r="K25" i="1" s="1"/>
  <c r="M25" i="1" s="1"/>
  <c r="J26" i="1"/>
  <c r="K26" i="1" s="1"/>
  <c r="M26" i="1" s="1"/>
  <c r="J27" i="1"/>
  <c r="K27" i="1" s="1"/>
  <c r="M27" i="1" s="1"/>
  <c r="J28" i="1"/>
  <c r="K28" i="1" s="1"/>
  <c r="M28" i="1" s="1"/>
  <c r="J29" i="1"/>
  <c r="K29" i="1" s="1"/>
  <c r="M29" i="1" s="1"/>
  <c r="J30" i="1"/>
  <c r="K30" i="1" s="1"/>
  <c r="M30" i="1" s="1"/>
  <c r="J31" i="1"/>
  <c r="K31" i="1" s="1"/>
  <c r="M31" i="1" s="1"/>
  <c r="F32" i="1"/>
  <c r="D10" i="1" s="1"/>
  <c r="H32" i="1"/>
  <c r="I32" i="1"/>
  <c r="L32" i="1"/>
  <c r="J33" i="1"/>
  <c r="K33" i="1" s="1"/>
  <c r="J34" i="1"/>
  <c r="K34" i="1" s="1"/>
  <c r="M34" i="1" s="1"/>
  <c r="J35" i="1"/>
  <c r="K35" i="1" s="1"/>
  <c r="M35" i="1" s="1"/>
  <c r="J36" i="1"/>
  <c r="K36" i="1" s="1"/>
  <c r="M36" i="1" s="1"/>
  <c r="J37" i="1"/>
  <c r="K37" i="1" s="1"/>
  <c r="M37" i="1" s="1"/>
  <c r="F38" i="1"/>
  <c r="H38" i="1"/>
  <c r="I38" i="1"/>
  <c r="J38" i="1"/>
  <c r="L38" i="1"/>
  <c r="M44" i="1" l="1"/>
  <c r="L39" i="1"/>
  <c r="L41" i="1" s="1"/>
  <c r="H39" i="1"/>
  <c r="I39" i="1"/>
  <c r="J32" i="1"/>
  <c r="J39" i="1" s="1"/>
  <c r="I41" i="1"/>
  <c r="F39" i="1"/>
  <c r="M33" i="1"/>
  <c r="M38" i="1" s="1"/>
  <c r="K38" i="1"/>
  <c r="K32" i="1"/>
  <c r="M17" i="1"/>
  <c r="M32" i="1" s="1"/>
  <c r="H41" i="1" l="1"/>
  <c r="H42" i="1" s="1"/>
  <c r="H45" i="1" s="1"/>
  <c r="J41" i="1"/>
  <c r="J42" i="1"/>
  <c r="J45" i="1" s="1"/>
  <c r="J46" i="1" s="1"/>
  <c r="J47" i="1" s="1"/>
  <c r="J48" i="1" s="1"/>
  <c r="J50" i="1" s="1"/>
  <c r="K39" i="1"/>
  <c r="I46" i="1"/>
  <c r="I47" i="1" s="1"/>
  <c r="I48" i="1" s="1"/>
  <c r="I50" i="1" s="1"/>
  <c r="M39" i="1"/>
  <c r="F41" i="1"/>
  <c r="K41" i="1" l="1"/>
  <c r="M41" i="1" s="1"/>
  <c r="F42" i="1"/>
  <c r="F45" i="1" s="1"/>
  <c r="F46" i="1" s="1"/>
  <c r="F47" i="1" s="1"/>
  <c r="H46" i="1"/>
  <c r="H47" i="1" s="1"/>
  <c r="H48" i="1" s="1"/>
  <c r="H50" i="1" s="1"/>
  <c r="L46" i="1"/>
  <c r="L47" i="1" s="1"/>
  <c r="L48" i="1" s="1"/>
  <c r="L50" i="1" s="1"/>
  <c r="K42" i="1" l="1"/>
  <c r="K45" i="1" s="1"/>
  <c r="F48" i="1"/>
  <c r="F50" i="1" s="1"/>
  <c r="D12" i="1" s="1"/>
  <c r="M42" i="1" l="1"/>
  <c r="M45" i="1"/>
  <c r="K46" i="1"/>
  <c r="M46" i="1" s="1"/>
  <c r="K47" i="1" l="1"/>
  <c r="M47" i="1" l="1"/>
  <c r="K48" i="1"/>
  <c r="M48" i="1" l="1"/>
  <c r="K50" i="1"/>
  <c r="M50" i="1" l="1"/>
  <c r="M12" i="1" s="1"/>
  <c r="K12" i="1"/>
</calcChain>
</file>

<file path=xl/comments1.xml><?xml version="1.0" encoding="utf-8"?>
<comments xmlns="http://schemas.openxmlformats.org/spreadsheetml/2006/main">
  <authors>
    <author>Stoffel Philipp</author>
  </authors>
  <commentList>
    <comment ref="D12" authorId="0">
      <text>
        <r>
          <rPr>
            <sz val="10"/>
            <color indexed="81"/>
            <rFont val="Tahoma"/>
            <family val="2"/>
          </rPr>
          <t>Alle "Farbigen" Zellen sind mit Formeln versehen und werden automatisch berechnet!</t>
        </r>
      </text>
    </comment>
  </commentList>
</comments>
</file>

<file path=xl/sharedStrings.xml><?xml version="1.0" encoding="utf-8"?>
<sst xmlns="http://schemas.openxmlformats.org/spreadsheetml/2006/main" count="82" uniqueCount="70">
  <si>
    <t>Objekt:</t>
  </si>
  <si>
    <t>Ingenieurvertragssumme:</t>
  </si>
  <si>
    <t>Stand:</t>
  </si>
  <si>
    <t>Ingenieurvertragssumme (bereinigt):</t>
  </si>
  <si>
    <t>(ohne Teuerung)</t>
  </si>
  <si>
    <t>(mit Teuerung)</t>
  </si>
  <si>
    <t>SOLL</t>
  </si>
  <si>
    <t>IST</t>
  </si>
  <si>
    <t>INHALT</t>
  </si>
  <si>
    <t>Status: genehmigt / noch nicht genehmigt / noch nicht eingereicht</t>
  </si>
  <si>
    <t>genehmigte Vertragssumme brutto</t>
  </si>
  <si>
    <t>Aktueller Aufwand Brutto (ausgewiesen)</t>
  </si>
  <si>
    <t>aktuell noch benötigter Aufwand Brutto bis Auftragsabschluss</t>
  </si>
  <si>
    <t>Prognose Reserve (+) resp. Fehlbetrag (-) Brutto</t>
  </si>
  <si>
    <t>Endkostenprognose (ohne Teuerung)</t>
  </si>
  <si>
    <t>Teuerung (geschätzt)</t>
  </si>
  <si>
    <t>Endkostenprognose (mit Teuerung)</t>
  </si>
  <si>
    <t>[Fr.]</t>
  </si>
  <si>
    <t>Grundvertrag</t>
  </si>
  <si>
    <t>Modul 1</t>
  </si>
  <si>
    <t>Vorstudie</t>
  </si>
  <si>
    <t>genehmigt</t>
  </si>
  <si>
    <t>Modul 2</t>
  </si>
  <si>
    <t>Vorprojekt</t>
  </si>
  <si>
    <t>Modul 3</t>
  </si>
  <si>
    <t>Bauprojekt</t>
  </si>
  <si>
    <t>Modul 4</t>
  </si>
  <si>
    <t>Detailprojekt</t>
  </si>
  <si>
    <t>Modul 5</t>
  </si>
  <si>
    <t>örtliche Bauleitung</t>
  </si>
  <si>
    <t>Modul 6</t>
  </si>
  <si>
    <t>Modul 7</t>
  </si>
  <si>
    <t>Modul 8</t>
  </si>
  <si>
    <t>Modul 9</t>
  </si>
  <si>
    <t>Modul 10</t>
  </si>
  <si>
    <t>Modul 11</t>
  </si>
  <si>
    <t>Modul 12</t>
  </si>
  <si>
    <t>Modul 13</t>
  </si>
  <si>
    <t>Modul 14</t>
  </si>
  <si>
    <t>Modul 15</t>
  </si>
  <si>
    <t>Summe Grundvertrag</t>
  </si>
  <si>
    <t>Nachträge</t>
  </si>
  <si>
    <t>Nachtrag 1</t>
  </si>
  <si>
    <t>Ausschreibung und Offertvergleich</t>
  </si>
  <si>
    <t>Nachtrag 2</t>
  </si>
  <si>
    <t>Dokumentation</t>
  </si>
  <si>
    <t>noch nicht genehmigt</t>
  </si>
  <si>
    <t>Nachtrag 3</t>
  </si>
  <si>
    <t>Nachtrag 4</t>
  </si>
  <si>
    <t>Nachtrag 5</t>
  </si>
  <si>
    <t>Summe Nachträge (ohne NK)</t>
  </si>
  <si>
    <t>Summe Grundvertrag und Nachträge (ohne Konditionen)</t>
  </si>
  <si>
    <t>Konditionen</t>
  </si>
  <si>
    <t>MwSt</t>
  </si>
  <si>
    <t>Summe Netto inkl. MwSt</t>
  </si>
  <si>
    <t>Amt für Verkehr und Tiefbau</t>
  </si>
  <si>
    <t>Gemeinde:</t>
  </si>
  <si>
    <t>Abschnitt:</t>
  </si>
  <si>
    <t>Ingenieurvertragscontrolling</t>
  </si>
  <si>
    <t>Endkostenprognose:</t>
  </si>
  <si>
    <t>Zwischentotal 1</t>
  </si>
  <si>
    <t>Nebenkosten
(%-Satz v. Honorar)</t>
  </si>
  <si>
    <t>pauschal</t>
  </si>
  <si>
    <t>Weitere Unterlagen</t>
  </si>
  <si>
    <t>Datenübernahme</t>
  </si>
  <si>
    <t>Zwischentotal 2</t>
  </si>
  <si>
    <t>Zwischentotal 3</t>
  </si>
  <si>
    <t>Skonto (     Tage)</t>
  </si>
  <si>
    <t>Auftragnehmer:</t>
  </si>
  <si>
    <t xml:space="preserve">VO_0500_01
Ing_Vertrag_Controlling.xltx
30.05.2016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</si>
</sst>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SFr.&quot;\ #,##0.00"/>
    <numFmt numFmtId="165" formatCode="0.0%"/>
    <numFmt numFmtId="166" formatCode="&quot;SFr.&quot;\ #,##0"/>
    <numFmt numFmtId="167" formatCode=";;;"/>
  </numFmts>
  <fonts count="29">
    <font>
      <sz val="10"/>
      <name val="Arial"/>
    </font>
    <font>
      <sz val="10"/>
      <name val="Arial"/>
      <family val="2"/>
    </font>
    <font>
      <b/>
      <i/>
      <sz val="20"/>
      <name val="Arial"/>
      <family val="2"/>
    </font>
    <font>
      <sz val="10"/>
      <name val="Arial"/>
      <family val="2"/>
    </font>
    <font>
      <sz val="20"/>
      <color indexed="12"/>
      <name val="Arial"/>
      <family val="2"/>
    </font>
    <font>
      <sz val="10"/>
      <color indexed="12"/>
      <name val="Arial"/>
      <family val="2"/>
    </font>
    <font>
      <sz val="10"/>
      <name val="Frutiger 55 Roman"/>
      <family val="2"/>
    </font>
    <font>
      <b/>
      <sz val="24"/>
      <name val="Arial"/>
      <family val="2"/>
    </font>
    <font>
      <sz val="24"/>
      <name val="Arial"/>
      <family val="2"/>
    </font>
    <font>
      <sz val="28"/>
      <name val="Frutiger 55 Roman"/>
      <family val="2"/>
    </font>
    <font>
      <sz val="12"/>
      <name val="Frutiger 55 Roman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Frutiger 55 Roman"/>
      <family val="2"/>
    </font>
    <font>
      <b/>
      <sz val="20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8"/>
      <name val="Frutiger 55 Roman"/>
      <family val="2"/>
    </font>
    <font>
      <b/>
      <sz val="10"/>
      <name val="Frutiger 55 Roman"/>
      <family val="2"/>
    </font>
    <font>
      <sz val="18"/>
      <name val="Arial"/>
      <family val="2"/>
    </font>
    <font>
      <sz val="20"/>
      <name val="Arial"/>
      <family val="2"/>
    </font>
    <font>
      <sz val="10"/>
      <color indexed="81"/>
      <name val="Tahoma"/>
      <family val="2"/>
    </font>
    <font>
      <b/>
      <i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7">
    <xf numFmtId="0" fontId="0" fillId="0" borderId="0" xfId="0"/>
    <xf numFmtId="4" fontId="2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" fontId="12" fillId="0" borderId="0" xfId="0" applyNumberFormat="1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6" fontId="7" fillId="2" borderId="4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16" fillId="0" borderId="5" xfId="0" applyNumberFormat="1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>
      <alignment horizontal="left" vertical="center" wrapText="1"/>
    </xf>
    <xf numFmtId="4" fontId="16" fillId="0" borderId="5" xfId="0" applyNumberFormat="1" applyFont="1" applyFill="1" applyBorder="1" applyAlignment="1">
      <alignment vertical="center" wrapText="1"/>
    </xf>
    <xf numFmtId="4" fontId="16" fillId="0" borderId="6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right" vertical="center" wrapText="1"/>
    </xf>
    <xf numFmtId="9" fontId="16" fillId="0" borderId="0" xfId="1" applyFont="1" applyFill="1" applyBorder="1" applyAlignment="1">
      <alignment horizontal="right" vertical="center" wrapText="1"/>
    </xf>
    <xf numFmtId="4" fontId="17" fillId="0" borderId="8" xfId="0" applyNumberFormat="1" applyFont="1" applyBorder="1" applyAlignment="1">
      <alignment horizontal="right" vertical="center" wrapText="1"/>
    </xf>
    <xf numFmtId="4" fontId="18" fillId="0" borderId="0" xfId="0" applyNumberFormat="1" applyFont="1" applyFill="1" applyBorder="1" applyAlignment="1">
      <alignment vertical="center" wrapText="1"/>
    </xf>
    <xf numFmtId="4" fontId="20" fillId="0" borderId="9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left" vertical="center" wrapText="1"/>
    </xf>
    <xf numFmtId="4" fontId="20" fillId="0" borderId="11" xfId="0" applyNumberFormat="1" applyFont="1" applyFill="1" applyBorder="1" applyAlignment="1">
      <alignment horizontal="left" vertical="center" wrapText="1"/>
    </xf>
    <xf numFmtId="4" fontId="20" fillId="0" borderId="0" xfId="0" applyNumberFormat="1" applyFont="1" applyFill="1" applyBorder="1" applyAlignment="1">
      <alignment horizontal="lef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Fill="1" applyBorder="1" applyAlignment="1">
      <alignment horizontal="right" vertical="center" wrapText="1"/>
    </xf>
    <xf numFmtId="4" fontId="21" fillId="0" borderId="9" xfId="0" applyNumberFormat="1" applyFont="1" applyFill="1" applyBorder="1" applyAlignment="1">
      <alignment horizontal="right" vertical="center" wrapText="1"/>
    </xf>
    <xf numFmtId="4" fontId="21" fillId="0" borderId="12" xfId="0" applyNumberFormat="1" applyFont="1" applyFill="1" applyBorder="1" applyAlignment="1">
      <alignment horizontal="right" vertical="center" wrapText="1"/>
    </xf>
    <xf numFmtId="4" fontId="21" fillId="2" borderId="12" xfId="0" applyNumberFormat="1" applyFont="1" applyFill="1" applyBorder="1" applyAlignment="1">
      <alignment horizontal="right" vertical="center" wrapText="1"/>
    </xf>
    <xf numFmtId="4" fontId="21" fillId="2" borderId="13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4" fontId="21" fillId="2" borderId="14" xfId="0" applyNumberFormat="1" applyFont="1" applyFill="1" applyBorder="1" applyAlignment="1">
      <alignment horizontal="right" vertical="center" wrapText="1"/>
    </xf>
    <xf numFmtId="4" fontId="20" fillId="0" borderId="15" xfId="0" applyNumberFormat="1" applyFont="1" applyFill="1" applyBorder="1" applyAlignment="1">
      <alignment horizontal="left" vertical="center" wrapText="1"/>
    </xf>
    <xf numFmtId="4" fontId="20" fillId="0" borderId="16" xfId="0" applyNumberFormat="1" applyFont="1" applyFill="1" applyBorder="1" applyAlignment="1">
      <alignment horizontal="left" vertical="center" wrapText="1"/>
    </xf>
    <xf numFmtId="4" fontId="20" fillId="0" borderId="17" xfId="0" applyNumberFormat="1" applyFont="1" applyFill="1" applyBorder="1" applyAlignment="1">
      <alignment horizontal="left" vertical="center" wrapText="1"/>
    </xf>
    <xf numFmtId="4" fontId="21" fillId="0" borderId="17" xfId="0" applyNumberFormat="1" applyFont="1" applyFill="1" applyBorder="1" applyAlignment="1">
      <alignment horizontal="right" vertical="center" wrapText="1"/>
    </xf>
    <xf numFmtId="4" fontId="21" fillId="0" borderId="15" xfId="0" applyNumberFormat="1" applyFont="1" applyFill="1" applyBorder="1" applyAlignment="1">
      <alignment horizontal="right" vertical="center" wrapText="1"/>
    </xf>
    <xf numFmtId="4" fontId="21" fillId="0" borderId="18" xfId="0" applyNumberFormat="1" applyFont="1" applyFill="1" applyBorder="1" applyAlignment="1">
      <alignment horizontal="right" vertical="center" wrapText="1"/>
    </xf>
    <xf numFmtId="4" fontId="21" fillId="2" borderId="18" xfId="0" applyNumberFormat="1" applyFont="1" applyFill="1" applyBorder="1" applyAlignment="1">
      <alignment horizontal="right" vertical="center" wrapText="1"/>
    </xf>
    <xf numFmtId="4" fontId="21" fillId="2" borderId="19" xfId="0" applyNumberFormat="1" applyFont="1" applyFill="1" applyBorder="1" applyAlignment="1">
      <alignment horizontal="right" vertical="center" wrapText="1"/>
    </xf>
    <xf numFmtId="4" fontId="20" fillId="0" borderId="17" xfId="0" applyNumberFormat="1" applyFont="1" applyFill="1" applyBorder="1" applyAlignment="1">
      <alignment horizontal="right" vertical="center" wrapText="1"/>
    </xf>
    <xf numFmtId="4" fontId="21" fillId="2" borderId="16" xfId="0" applyNumberFormat="1" applyFont="1" applyFill="1" applyBorder="1" applyAlignment="1">
      <alignment horizontal="right" vertical="center" wrapText="1"/>
    </xf>
    <xf numFmtId="4" fontId="21" fillId="0" borderId="17" xfId="0" applyNumberFormat="1" applyFont="1" applyFill="1" applyBorder="1" applyAlignment="1">
      <alignment vertical="center" wrapText="1"/>
    </xf>
    <xf numFmtId="4" fontId="20" fillId="0" borderId="20" xfId="0" applyNumberFormat="1" applyFont="1" applyFill="1" applyBorder="1" applyAlignment="1">
      <alignment horizontal="left" vertical="center" wrapText="1"/>
    </xf>
    <xf numFmtId="4" fontId="20" fillId="0" borderId="21" xfId="0" applyNumberFormat="1" applyFont="1" applyFill="1" applyBorder="1" applyAlignment="1">
      <alignment horizontal="left" vertical="center" wrapText="1"/>
    </xf>
    <xf numFmtId="4" fontId="20" fillId="0" borderId="22" xfId="0" applyNumberFormat="1" applyFont="1" applyFill="1" applyBorder="1" applyAlignment="1">
      <alignment horizontal="left" vertical="center" wrapText="1"/>
    </xf>
    <xf numFmtId="4" fontId="21" fillId="0" borderId="22" xfId="0" applyNumberFormat="1" applyFont="1" applyFill="1" applyBorder="1" applyAlignment="1">
      <alignment horizontal="right" vertical="center" wrapText="1"/>
    </xf>
    <xf numFmtId="4" fontId="21" fillId="0" borderId="20" xfId="0" applyNumberFormat="1" applyFont="1" applyFill="1" applyBorder="1" applyAlignment="1">
      <alignment horizontal="right" vertical="center" wrapText="1"/>
    </xf>
    <xf numFmtId="4" fontId="21" fillId="0" borderId="23" xfId="0" applyNumberFormat="1" applyFont="1" applyFill="1" applyBorder="1" applyAlignment="1">
      <alignment horizontal="right" vertical="center" wrapText="1"/>
    </xf>
    <xf numFmtId="4" fontId="21" fillId="2" borderId="23" xfId="0" applyNumberFormat="1" applyFont="1" applyFill="1" applyBorder="1" applyAlignment="1">
      <alignment horizontal="right" vertical="center" wrapText="1"/>
    </xf>
    <xf numFmtId="4" fontId="21" fillId="2" borderId="24" xfId="0" applyNumberFormat="1" applyFont="1" applyFill="1" applyBorder="1" applyAlignment="1">
      <alignment horizontal="right" vertical="center" wrapText="1"/>
    </xf>
    <xf numFmtId="4" fontId="21" fillId="0" borderId="25" xfId="0" applyNumberFormat="1" applyFont="1" applyFill="1" applyBorder="1" applyAlignment="1">
      <alignment vertical="center" wrapText="1"/>
    </xf>
    <xf numFmtId="4" fontId="21" fillId="2" borderId="21" xfId="0" applyNumberFormat="1" applyFont="1" applyFill="1" applyBorder="1" applyAlignment="1">
      <alignment horizontal="right" vertical="center" wrapText="1"/>
    </xf>
    <xf numFmtId="4" fontId="11" fillId="2" borderId="4" xfId="0" applyNumberFormat="1" applyFont="1" applyFill="1" applyBorder="1" applyAlignment="1">
      <alignment horizontal="right" vertical="center" wrapText="1"/>
    </xf>
    <xf numFmtId="4" fontId="11" fillId="2" borderId="26" xfId="0" applyNumberFormat="1" applyFont="1" applyFill="1" applyBorder="1" applyAlignment="1">
      <alignment horizontal="right" vertical="center" wrapText="1"/>
    </xf>
    <xf numFmtId="4" fontId="11" fillId="2" borderId="27" xfId="0" applyNumberFormat="1" applyFont="1" applyFill="1" applyBorder="1" applyAlignment="1">
      <alignment horizontal="right" vertical="center" wrapText="1"/>
    </xf>
    <xf numFmtId="4" fontId="11" fillId="2" borderId="28" xfId="0" applyNumberFormat="1" applyFont="1" applyFill="1" applyBorder="1" applyAlignment="1">
      <alignment horizontal="right" vertical="center" wrapText="1"/>
    </xf>
    <xf numFmtId="4" fontId="11" fillId="2" borderId="4" xfId="0" applyNumberFormat="1" applyFont="1" applyFill="1" applyBorder="1" applyAlignment="1">
      <alignment vertical="center" wrapText="1"/>
    </xf>
    <xf numFmtId="4" fontId="20" fillId="0" borderId="14" xfId="0" applyNumberFormat="1" applyFont="1" applyFill="1" applyBorder="1" applyAlignment="1">
      <alignment horizontal="left" vertical="center" wrapText="1"/>
    </xf>
    <xf numFmtId="4" fontId="21" fillId="0" borderId="11" xfId="0" applyNumberFormat="1" applyFont="1" applyFill="1" applyBorder="1" applyAlignment="1">
      <alignment vertical="center" wrapText="1"/>
    </xf>
    <xf numFmtId="4" fontId="20" fillId="0" borderId="29" xfId="0" applyNumberFormat="1" applyFont="1" applyFill="1" applyBorder="1" applyAlignment="1">
      <alignment horizontal="left" vertical="center" wrapText="1"/>
    </xf>
    <xf numFmtId="4" fontId="21" fillId="0" borderId="29" xfId="0" applyNumberFormat="1" applyFont="1" applyFill="1" applyBorder="1" applyAlignment="1">
      <alignment horizontal="right" vertical="center" wrapText="1"/>
    </xf>
    <xf numFmtId="4" fontId="21" fillId="0" borderId="30" xfId="0" applyNumberFormat="1" applyFont="1" applyFill="1" applyBorder="1" applyAlignment="1">
      <alignment horizontal="right" vertical="center" wrapText="1"/>
    </xf>
    <xf numFmtId="4" fontId="21" fillId="2" borderId="30" xfId="0" applyNumberFormat="1" applyFont="1" applyFill="1" applyBorder="1" applyAlignment="1">
      <alignment horizontal="right" vertical="center" wrapText="1"/>
    </xf>
    <xf numFmtId="4" fontId="21" fillId="2" borderId="31" xfId="0" applyNumberFormat="1" applyFont="1" applyFill="1" applyBorder="1" applyAlignment="1">
      <alignment horizontal="right" vertical="center" wrapText="1"/>
    </xf>
    <xf numFmtId="4" fontId="21" fillId="2" borderId="32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vertical="center" wrapText="1"/>
    </xf>
    <xf numFmtId="4" fontId="11" fillId="2" borderId="5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23" fillId="0" borderId="0" xfId="0" applyNumberFormat="1" applyFont="1" applyFill="1" applyBorder="1" applyAlignment="1">
      <alignment vertical="center" wrapText="1"/>
    </xf>
    <xf numFmtId="4" fontId="24" fillId="0" borderId="0" xfId="0" applyNumberFormat="1" applyFont="1" applyFill="1" applyBorder="1" applyAlignment="1">
      <alignment vertical="center" wrapText="1"/>
    </xf>
    <xf numFmtId="4" fontId="19" fillId="2" borderId="33" xfId="0" applyNumberFormat="1" applyFont="1" applyFill="1" applyBorder="1" applyAlignment="1">
      <alignment horizontal="right"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4" fontId="19" fillId="2" borderId="34" xfId="0" applyNumberFormat="1" applyFont="1" applyFill="1" applyBorder="1" applyAlignment="1">
      <alignment horizontal="right" vertical="center" wrapText="1"/>
    </xf>
    <xf numFmtId="4" fontId="19" fillId="2" borderId="35" xfId="0" applyNumberFormat="1" applyFont="1" applyFill="1" applyBorder="1" applyAlignment="1">
      <alignment horizontal="right" vertical="center" wrapText="1"/>
    </xf>
    <xf numFmtId="4" fontId="19" fillId="2" borderId="36" xfId="0" applyNumberFormat="1" applyFont="1" applyFill="1" applyBorder="1" applyAlignment="1">
      <alignment horizontal="right" vertical="center" wrapText="1"/>
    </xf>
    <xf numFmtId="4" fontId="19" fillId="2" borderId="37" xfId="0" applyNumberFormat="1" applyFont="1" applyFill="1" applyBorder="1" applyAlignment="1">
      <alignment vertical="center" wrapText="1"/>
    </xf>
    <xf numFmtId="4" fontId="19" fillId="2" borderId="37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4" fontId="22" fillId="0" borderId="38" xfId="0" applyNumberFormat="1" applyFont="1" applyFill="1" applyBorder="1" applyAlignment="1">
      <alignment vertical="center" wrapText="1"/>
    </xf>
    <xf numFmtId="0" fontId="21" fillId="0" borderId="38" xfId="0" applyFont="1" applyFill="1" applyBorder="1" applyAlignment="1">
      <alignment vertical="center" wrapText="1"/>
    </xf>
    <xf numFmtId="4" fontId="11" fillId="0" borderId="38" xfId="0" applyNumberFormat="1" applyFont="1" applyFill="1" applyBorder="1" applyAlignment="1">
      <alignment horizontal="right" vertical="center" wrapText="1"/>
    </xf>
    <xf numFmtId="4" fontId="21" fillId="2" borderId="11" xfId="0" applyNumberFormat="1" applyFont="1" applyFill="1" applyBorder="1" applyAlignment="1">
      <alignment horizontal="right" vertical="center" wrapText="1"/>
    </xf>
    <xf numFmtId="4" fontId="21" fillId="2" borderId="9" xfId="0" applyNumberFormat="1" applyFont="1" applyFill="1" applyBorder="1" applyAlignment="1">
      <alignment horizontal="right" vertical="center" wrapText="1"/>
    </xf>
    <xf numFmtId="4" fontId="11" fillId="2" borderId="17" xfId="0" applyNumberFormat="1" applyFont="1" applyFill="1" applyBorder="1" applyAlignment="1">
      <alignment horizontal="right" vertical="center" wrapText="1"/>
    </xf>
    <xf numFmtId="4" fontId="11" fillId="2" borderId="15" xfId="0" applyNumberFormat="1" applyFont="1" applyFill="1" applyBorder="1" applyAlignment="1">
      <alignment horizontal="right" vertical="center" wrapText="1"/>
    </xf>
    <xf numFmtId="4" fontId="11" fillId="2" borderId="18" xfId="0" applyNumberFormat="1" applyFont="1" applyFill="1" applyBorder="1" applyAlignment="1">
      <alignment horizontal="right" vertical="center" wrapText="1"/>
    </xf>
    <xf numFmtId="4" fontId="11" fillId="2" borderId="19" xfId="0" applyNumberFormat="1" applyFont="1" applyFill="1" applyBorder="1" applyAlignment="1">
      <alignment horizontal="right" vertical="center" wrapText="1"/>
    </xf>
    <xf numFmtId="9" fontId="11" fillId="0" borderId="0" xfId="1" applyFont="1" applyFill="1" applyBorder="1" applyAlignment="1">
      <alignment vertical="center" wrapText="1"/>
    </xf>
    <xf numFmtId="4" fontId="21" fillId="2" borderId="17" xfId="0" applyNumberFormat="1" applyFont="1" applyFill="1" applyBorder="1" applyAlignment="1">
      <alignment horizontal="right" vertical="center" wrapText="1"/>
    </xf>
    <xf numFmtId="4" fontId="21" fillId="2" borderId="15" xfId="0" applyNumberFormat="1" applyFont="1" applyFill="1" applyBorder="1" applyAlignment="1">
      <alignment horizontal="right" vertical="center" wrapText="1"/>
    </xf>
    <xf numFmtId="4" fontId="21" fillId="2" borderId="25" xfId="0" applyNumberFormat="1" applyFont="1" applyFill="1" applyBorder="1" applyAlignment="1">
      <alignment horizontal="right" vertical="center" wrapText="1"/>
    </xf>
    <xf numFmtId="4" fontId="21" fillId="2" borderId="29" xfId="0" applyNumberFormat="1" applyFont="1" applyFill="1" applyBorder="1" applyAlignment="1">
      <alignment horizontal="right" vertical="center" wrapText="1"/>
    </xf>
    <xf numFmtId="4" fontId="22" fillId="0" borderId="0" xfId="0" applyNumberFormat="1" applyFont="1" applyFill="1" applyBorder="1" applyAlignment="1">
      <alignment horizontal="left" vertical="center" wrapText="1"/>
    </xf>
    <xf numFmtId="165" fontId="11" fillId="0" borderId="0" xfId="1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4" fontId="28" fillId="0" borderId="0" xfId="0" applyNumberFormat="1" applyFont="1" applyFill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4" fontId="20" fillId="0" borderId="46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9" fillId="0" borderId="41" xfId="0" applyNumberFormat="1" applyFont="1" applyFill="1" applyBorder="1" applyAlignment="1">
      <alignment vertical="center" wrapText="1"/>
    </xf>
    <xf numFmtId="0" fontId="26" fillId="0" borderId="42" xfId="0" applyFont="1" applyBorder="1" applyAlignment="1">
      <alignment vertical="center" wrapText="1"/>
    </xf>
    <xf numFmtId="0" fontId="26" fillId="0" borderId="37" xfId="0" applyFont="1" applyBorder="1" applyAlignment="1">
      <alignment vertical="center" wrapText="1"/>
    </xf>
    <xf numFmtId="4" fontId="19" fillId="0" borderId="5" xfId="0" applyNumberFormat="1" applyFont="1" applyFill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165" fontId="21" fillId="3" borderId="43" xfId="1" applyNumberFormat="1" applyFont="1" applyFill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165" fontId="21" fillId="3" borderId="44" xfId="1" applyNumberFormat="1" applyFont="1" applyFill="1" applyBorder="1" applyAlignment="1">
      <alignment horizontal="right" vertical="center" wrapText="1"/>
    </xf>
    <xf numFmtId="0" fontId="21" fillId="0" borderId="16" xfId="0" applyFont="1" applyBorder="1" applyAlignment="1">
      <alignment horizontal="right" vertical="center" wrapText="1"/>
    </xf>
    <xf numFmtId="165" fontId="21" fillId="3" borderId="44" xfId="1" applyNumberFormat="1" applyFont="1" applyFill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165" fontId="21" fillId="3" borderId="45" xfId="1" applyNumberFormat="1" applyFont="1" applyFill="1" applyBorder="1" applyAlignment="1">
      <alignment vertical="center" wrapText="1"/>
    </xf>
    <xf numFmtId="0" fontId="21" fillId="0" borderId="32" xfId="0" applyFont="1" applyBorder="1" applyAlignment="1">
      <alignment vertical="center" wrapText="1"/>
    </xf>
    <xf numFmtId="4" fontId="22" fillId="0" borderId="46" xfId="0" applyNumberFormat="1" applyFont="1" applyFill="1" applyBorder="1" applyAlignment="1">
      <alignment vertical="center" wrapText="1"/>
    </xf>
    <xf numFmtId="4" fontId="21" fillId="0" borderId="47" xfId="0" applyNumberFormat="1" applyFont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left" vertical="center" wrapText="1" indent="2"/>
    </xf>
    <xf numFmtId="167" fontId="5" fillId="0" borderId="0" xfId="0" applyNumberFormat="1" applyFont="1" applyAlignment="1">
      <alignment horizontal="left" vertical="center" wrapText="1" indent="2"/>
    </xf>
    <xf numFmtId="167" fontId="5" fillId="0" borderId="0" xfId="0" applyNumberFormat="1" applyFont="1" applyBorder="1" applyAlignment="1">
      <alignment horizontal="left" vertical="center" wrapText="1" indent="2"/>
    </xf>
    <xf numFmtId="4" fontId="7" fillId="0" borderId="2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14" fontId="7" fillId="2" borderId="2" xfId="0" applyNumberFormat="1" applyFont="1" applyFill="1" applyBorder="1" applyAlignment="1">
      <alignment vertical="center" wrapText="1"/>
    </xf>
    <xf numFmtId="14" fontId="7" fillId="2" borderId="3" xfId="0" applyNumberFormat="1" applyFont="1" applyFill="1" applyBorder="1" applyAlignment="1">
      <alignment vertical="center" wrapText="1"/>
    </xf>
    <xf numFmtId="14" fontId="7" fillId="2" borderId="39" xfId="0" applyNumberFormat="1" applyFont="1" applyFill="1" applyBorder="1" applyAlignment="1">
      <alignment vertical="center" wrapText="1"/>
    </xf>
    <xf numFmtId="166" fontId="7" fillId="2" borderId="2" xfId="0" applyNumberFormat="1" applyFont="1" applyFill="1" applyBorder="1" applyAlignment="1">
      <alignment horizontal="left" vertical="center" wrapText="1"/>
    </xf>
    <xf numFmtId="166" fontId="7" fillId="2" borderId="3" xfId="0" applyNumberFormat="1" applyFont="1" applyFill="1" applyBorder="1" applyAlignment="1">
      <alignment horizontal="left" vertical="center" wrapText="1"/>
    </xf>
    <xf numFmtId="166" fontId="7" fillId="2" borderId="39" xfId="0" applyNumberFormat="1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39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39" xfId="0" applyFont="1" applyBorder="1" applyAlignment="1">
      <alignment vertical="center" wrapText="1"/>
    </xf>
    <xf numFmtId="4" fontId="22" fillId="0" borderId="2" xfId="0" applyNumberFormat="1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4" fontId="22" fillId="0" borderId="2" xfId="0" applyNumberFormat="1" applyFont="1" applyFill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39" xfId="0" applyFont="1" applyBorder="1" applyAlignment="1">
      <alignment vertical="center" wrapText="1"/>
    </xf>
    <xf numFmtId="166" fontId="3" fillId="0" borderId="3" xfId="0" applyNumberFormat="1" applyFont="1" applyBorder="1" applyAlignment="1">
      <alignment horizontal="left" vertical="center" wrapText="1"/>
    </xf>
    <xf numFmtId="166" fontId="3" fillId="0" borderId="39" xfId="0" applyNumberFormat="1" applyFont="1" applyBorder="1" applyAlignment="1">
      <alignment horizontal="left" vertical="center" wrapText="1"/>
    </xf>
    <xf numFmtId="4" fontId="7" fillId="0" borderId="5" xfId="0" applyNumberFormat="1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2550730</xdr:colOff>
      <xdr:row>0</xdr:row>
      <xdr:rowOff>76200</xdr:rowOff>
    </xdr:from>
    <xdr:to>
      <xdr:col>12</xdr:col>
      <xdr:colOff>2643378</xdr:colOff>
      <xdr:row>1</xdr:row>
      <xdr:rowOff>342900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72730" y="76200"/>
          <a:ext cx="5540948" cy="514350"/>
        </a:xfrm>
        <a:prstGeom prst="rect">
          <a:avLst/>
        </a:prstGeom>
      </xdr:spPr>
    </xdr:pic>
    <xdr:clientData/>
  </xdr:twoCellAnchor>
  <xdr:twoCellAnchor>
    <xdr:from>
      <xdr:col>9</xdr:col>
      <xdr:colOff>1562100</xdr:colOff>
      <xdr:row>0</xdr:row>
      <xdr:rowOff>0</xdr:rowOff>
    </xdr:from>
    <xdr:to>
      <xdr:col>10</xdr:col>
      <xdr:colOff>1962150</xdr:colOff>
      <xdr:row>1</xdr:row>
      <xdr:rowOff>685800</xdr:rowOff>
    </xdr:to>
    <xdr:sp macro="" textlink="">
      <xdr:nvSpPr>
        <xdr:cNvPr id="4" name="Textfeld 3"/>
        <xdr:cNvSpPr txBox="1"/>
      </xdr:nvSpPr>
      <xdr:spPr>
        <a:xfrm>
          <a:off x="22459950" y="0"/>
          <a:ext cx="3124200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800">
              <a:solidFill>
                <a:schemeClr val="tx2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VO_0500_01</a:t>
          </a:r>
        </a:p>
        <a:p>
          <a:r>
            <a:rPr lang="de-CH" sz="1800">
              <a:solidFill>
                <a:schemeClr val="tx2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Ing_Vertrag_Controlling.xltx</a:t>
          </a:r>
        </a:p>
        <a:p>
          <a:r>
            <a:rPr lang="de-CH" sz="1800">
              <a:solidFill>
                <a:schemeClr val="tx2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01.01.2018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tabSelected="1" zoomScale="50" zoomScaleNormal="50" zoomScaleSheetLayoutView="50" workbookViewId="0">
      <selection activeCell="B3" sqref="B3"/>
    </sheetView>
  </sheetViews>
  <sheetFormatPr baseColWidth="10" defaultColWidth="60.85546875" defaultRowHeight="12.75"/>
  <cols>
    <col min="1" max="1" width="8.7109375" style="3" customWidth="1"/>
    <col min="2" max="2" width="30.7109375" style="3" customWidth="1"/>
    <col min="3" max="3" width="100.7109375" style="3" customWidth="1"/>
    <col min="4" max="4" width="40.7109375" style="3" customWidth="1"/>
    <col min="5" max="5" width="4.7109375" style="3" customWidth="1"/>
    <col min="6" max="6" width="40.5703125" style="3" customWidth="1"/>
    <col min="7" max="7" width="4.7109375" style="3" customWidth="1"/>
    <col min="8" max="9" width="40.7109375" style="3" customWidth="1"/>
    <col min="10" max="11" width="40.85546875" style="3" customWidth="1"/>
    <col min="12" max="13" width="40.7109375" style="3" customWidth="1"/>
    <col min="14" max="166" width="12.7109375" style="3" customWidth="1"/>
    <col min="167" max="16384" width="60.85546875" style="3"/>
  </cols>
  <sheetData>
    <row r="1" spans="1:21" ht="18.75" customHeight="1"/>
    <row r="2" spans="1:21" ht="60" customHeight="1">
      <c r="A2" s="105" t="s">
        <v>55</v>
      </c>
      <c r="B2" s="2"/>
      <c r="C2" s="2"/>
      <c r="D2" s="2"/>
      <c r="E2" s="2"/>
      <c r="F2" s="2"/>
      <c r="G2" s="2"/>
      <c r="H2" s="108"/>
      <c r="I2" s="2"/>
      <c r="J2" s="2"/>
      <c r="K2" s="2"/>
      <c r="L2" s="125" t="s">
        <v>69</v>
      </c>
      <c r="M2" s="126"/>
    </row>
    <row r="3" spans="1:21" ht="31.5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27"/>
      <c r="M3" s="127"/>
    </row>
    <row r="4" spans="1:21" s="5" customFormat="1" ht="45" customHeight="1" thickBot="1">
      <c r="A4" s="128" t="s">
        <v>58</v>
      </c>
      <c r="B4" s="129"/>
      <c r="C4" s="129"/>
      <c r="D4" s="129"/>
      <c r="E4" s="129"/>
      <c r="F4" s="129"/>
      <c r="G4" s="143"/>
      <c r="H4" s="143"/>
      <c r="I4" s="143"/>
      <c r="J4" s="143"/>
      <c r="K4" s="143"/>
      <c r="L4" s="143"/>
      <c r="M4" s="144"/>
    </row>
    <row r="5" spans="1:21" ht="18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1" s="6" customFormat="1" ht="45" customHeight="1" thickBot="1">
      <c r="A6" s="128" t="s">
        <v>68</v>
      </c>
      <c r="B6" s="140"/>
      <c r="C6" s="141"/>
      <c r="D6" s="141"/>
      <c r="E6" s="141"/>
      <c r="F6" s="142"/>
      <c r="G6" s="4"/>
      <c r="H6" s="106" t="s">
        <v>0</v>
      </c>
      <c r="I6" s="145"/>
      <c r="J6" s="143"/>
      <c r="K6" s="143"/>
      <c r="L6" s="143"/>
      <c r="M6" s="144"/>
    </row>
    <row r="7" spans="1:21" ht="18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21" s="6" customFormat="1" ht="45" customHeight="1" thickBot="1">
      <c r="A8" s="128" t="s">
        <v>56</v>
      </c>
      <c r="B8" s="140"/>
      <c r="C8" s="141"/>
      <c r="D8" s="141"/>
      <c r="E8" s="141"/>
      <c r="F8" s="142"/>
      <c r="G8" s="4"/>
      <c r="H8" s="106" t="s">
        <v>57</v>
      </c>
      <c r="I8" s="145"/>
      <c r="J8" s="143"/>
      <c r="K8" s="143"/>
      <c r="L8" s="143"/>
      <c r="M8" s="144"/>
    </row>
    <row r="9" spans="1:21" s="6" customFormat="1" ht="18" customHeight="1" thickBot="1">
      <c r="A9" s="7"/>
      <c r="B9" s="8"/>
      <c r="C9" s="8"/>
      <c r="D9" s="8"/>
      <c r="E9" s="8"/>
      <c r="F9" s="8"/>
      <c r="G9" s="8"/>
      <c r="H9" s="9"/>
      <c r="I9" s="10"/>
      <c r="J9" s="10"/>
      <c r="K9" s="10"/>
      <c r="L9" s="10"/>
      <c r="M9" s="10"/>
    </row>
    <row r="10" spans="1:21" s="6" customFormat="1" ht="45" customHeight="1" thickBot="1">
      <c r="A10" s="128" t="s">
        <v>1</v>
      </c>
      <c r="B10" s="129"/>
      <c r="C10" s="130"/>
      <c r="D10" s="137">
        <f>(F32*(1+C41)+F43+F44)*(1-C46)*(1+C48)</f>
        <v>0</v>
      </c>
      <c r="E10" s="138"/>
      <c r="F10" s="139"/>
      <c r="G10" s="8"/>
      <c r="H10" s="131" t="s">
        <v>2</v>
      </c>
      <c r="I10" s="132"/>
      <c r="J10" s="133"/>
      <c r="K10" s="134">
        <f ca="1">TODAY()</f>
        <v>43081</v>
      </c>
      <c r="L10" s="135"/>
      <c r="M10" s="136"/>
    </row>
    <row r="11" spans="1:21" s="6" customFormat="1" ht="18" customHeight="1" thickBot="1">
      <c r="A11" s="11"/>
      <c r="B11" s="12"/>
      <c r="C11" s="2"/>
      <c r="D11" s="2"/>
      <c r="E11" s="2"/>
      <c r="F11" s="2"/>
      <c r="G11" s="2"/>
      <c r="H11" s="2"/>
      <c r="I11" s="11"/>
      <c r="J11" s="11"/>
      <c r="K11" s="2"/>
      <c r="L11" s="12"/>
      <c r="M11" s="12"/>
    </row>
    <row r="12" spans="1:21" s="6" customFormat="1" ht="48" customHeight="1" thickBot="1">
      <c r="A12" s="128" t="s">
        <v>3</v>
      </c>
      <c r="B12" s="129"/>
      <c r="C12" s="130"/>
      <c r="D12" s="137">
        <f>F50</f>
        <v>0</v>
      </c>
      <c r="E12" s="161"/>
      <c r="F12" s="162"/>
      <c r="G12" s="13"/>
      <c r="H12" s="149" t="s">
        <v>59</v>
      </c>
      <c r="I12" s="150"/>
      <c r="J12" s="151"/>
      <c r="K12" s="14">
        <f>K50</f>
        <v>0</v>
      </c>
      <c r="L12" s="12"/>
      <c r="M12" s="14">
        <f>M50</f>
        <v>0</v>
      </c>
    </row>
    <row r="13" spans="1:21" s="6" customFormat="1" ht="18" customHeight="1" thickBot="1">
      <c r="A13" s="12"/>
      <c r="B13" s="15"/>
      <c r="C13" s="15"/>
      <c r="D13" s="15"/>
      <c r="E13" s="15"/>
      <c r="F13" s="15"/>
      <c r="G13" s="16"/>
      <c r="H13" s="16"/>
      <c r="I13" s="17"/>
      <c r="J13" s="17"/>
      <c r="K13" s="18" t="s">
        <v>4</v>
      </c>
      <c r="L13" s="12"/>
      <c r="M13" s="18" t="s">
        <v>5</v>
      </c>
    </row>
    <row r="14" spans="1:21" s="6" customFormat="1" ht="30" customHeight="1" thickBot="1">
      <c r="A14" s="12"/>
      <c r="B14" s="15"/>
      <c r="C14" s="15"/>
      <c r="D14" s="15"/>
      <c r="E14" s="15"/>
      <c r="F14" s="19" t="s">
        <v>6</v>
      </c>
      <c r="G14" s="16"/>
      <c r="H14" s="155" t="s">
        <v>7</v>
      </c>
      <c r="I14" s="156"/>
      <c r="J14" s="156"/>
      <c r="K14" s="156"/>
      <c r="L14" s="156"/>
      <c r="M14" s="157"/>
    </row>
    <row r="15" spans="1:21" ht="60" customHeight="1">
      <c r="A15" s="2"/>
      <c r="B15" s="11"/>
      <c r="C15" s="163" t="s">
        <v>8</v>
      </c>
      <c r="D15" s="165" t="s">
        <v>9</v>
      </c>
      <c r="E15" s="20"/>
      <c r="F15" s="21" t="s">
        <v>10</v>
      </c>
      <c r="G15" s="22"/>
      <c r="H15" s="21" t="s">
        <v>11</v>
      </c>
      <c r="I15" s="23" t="s">
        <v>12</v>
      </c>
      <c r="J15" s="21" t="s">
        <v>13</v>
      </c>
      <c r="K15" s="23" t="s">
        <v>14</v>
      </c>
      <c r="L15" s="24" t="s">
        <v>15</v>
      </c>
      <c r="M15" s="23" t="s">
        <v>16</v>
      </c>
    </row>
    <row r="16" spans="1:21" s="6" customFormat="1" ht="24" customHeight="1" thickBot="1">
      <c r="A16" s="12"/>
      <c r="B16" s="2"/>
      <c r="C16" s="164"/>
      <c r="D16" s="166"/>
      <c r="E16" s="2"/>
      <c r="F16" s="25" t="s">
        <v>17</v>
      </c>
      <c r="G16" s="26"/>
      <c r="H16" s="25" t="s">
        <v>17</v>
      </c>
      <c r="I16" s="25" t="s">
        <v>17</v>
      </c>
      <c r="J16" s="25" t="s">
        <v>17</v>
      </c>
      <c r="K16" s="25" t="s">
        <v>17</v>
      </c>
      <c r="L16" s="27" t="s">
        <v>17</v>
      </c>
      <c r="M16" s="25" t="s">
        <v>17</v>
      </c>
      <c r="N16" s="28"/>
      <c r="O16" s="28"/>
      <c r="P16" s="28"/>
      <c r="Q16" s="28"/>
      <c r="R16" s="28"/>
      <c r="S16" s="28"/>
      <c r="T16" s="28"/>
      <c r="U16" s="28"/>
    </row>
    <row r="17" spans="1:21" s="6" customFormat="1" ht="36" customHeight="1">
      <c r="A17" s="112" t="s">
        <v>18</v>
      </c>
      <c r="B17" s="29" t="s">
        <v>19</v>
      </c>
      <c r="C17" s="30" t="s">
        <v>20</v>
      </c>
      <c r="D17" s="31" t="s">
        <v>21</v>
      </c>
      <c r="E17" s="32"/>
      <c r="F17" s="33">
        <v>0</v>
      </c>
      <c r="G17" s="34"/>
      <c r="H17" s="35">
        <v>0</v>
      </c>
      <c r="I17" s="36">
        <v>0</v>
      </c>
      <c r="J17" s="37">
        <f t="shared" ref="J17:J31" si="0">F17-H17-I17</f>
        <v>0</v>
      </c>
      <c r="K17" s="38">
        <f t="shared" ref="K17:K31" si="1">F17-J17</f>
        <v>0</v>
      </c>
      <c r="L17" s="39">
        <v>0</v>
      </c>
      <c r="M17" s="40">
        <f t="shared" ref="M17:M31" si="2">K17+L17</f>
        <v>0</v>
      </c>
      <c r="N17" s="28"/>
      <c r="O17" s="28"/>
      <c r="P17" s="28"/>
      <c r="Q17" s="28"/>
      <c r="R17" s="28"/>
      <c r="S17" s="28"/>
      <c r="T17" s="28"/>
      <c r="U17" s="28"/>
    </row>
    <row r="18" spans="1:21" s="6" customFormat="1" ht="36" customHeight="1">
      <c r="A18" s="113"/>
      <c r="B18" s="41" t="s">
        <v>22</v>
      </c>
      <c r="C18" s="42" t="s">
        <v>23</v>
      </c>
      <c r="D18" s="43" t="s">
        <v>21</v>
      </c>
      <c r="E18" s="32"/>
      <c r="F18" s="44">
        <v>0</v>
      </c>
      <c r="G18" s="34"/>
      <c r="H18" s="45">
        <v>0</v>
      </c>
      <c r="I18" s="46">
        <v>0</v>
      </c>
      <c r="J18" s="47">
        <f t="shared" si="0"/>
        <v>0</v>
      </c>
      <c r="K18" s="48">
        <f t="shared" si="1"/>
        <v>0</v>
      </c>
      <c r="L18" s="49">
        <v>0</v>
      </c>
      <c r="M18" s="50">
        <f t="shared" si="2"/>
        <v>0</v>
      </c>
      <c r="N18" s="28"/>
      <c r="O18" s="28"/>
      <c r="P18" s="28"/>
      <c r="Q18" s="28"/>
      <c r="R18" s="28"/>
      <c r="S18" s="28"/>
      <c r="T18" s="28"/>
      <c r="U18" s="28"/>
    </row>
    <row r="19" spans="1:21" s="6" customFormat="1" ht="36" customHeight="1">
      <c r="A19" s="113"/>
      <c r="B19" s="41" t="s">
        <v>24</v>
      </c>
      <c r="C19" s="42" t="s">
        <v>25</v>
      </c>
      <c r="D19" s="43" t="s">
        <v>21</v>
      </c>
      <c r="E19" s="32"/>
      <c r="F19" s="44">
        <v>0</v>
      </c>
      <c r="G19" s="34"/>
      <c r="H19" s="45">
        <v>0</v>
      </c>
      <c r="I19" s="46">
        <v>0</v>
      </c>
      <c r="J19" s="47">
        <f t="shared" si="0"/>
        <v>0</v>
      </c>
      <c r="K19" s="48">
        <f t="shared" si="1"/>
        <v>0</v>
      </c>
      <c r="L19" s="49">
        <v>0</v>
      </c>
      <c r="M19" s="50">
        <f t="shared" si="2"/>
        <v>0</v>
      </c>
      <c r="N19" s="28"/>
      <c r="O19" s="28"/>
      <c r="P19" s="28"/>
      <c r="Q19" s="28"/>
      <c r="R19" s="28"/>
      <c r="S19" s="28"/>
      <c r="T19" s="28"/>
      <c r="U19" s="28"/>
    </row>
    <row r="20" spans="1:21" s="6" customFormat="1" ht="36" customHeight="1">
      <c r="A20" s="113"/>
      <c r="B20" s="41" t="s">
        <v>26</v>
      </c>
      <c r="C20" s="42" t="s">
        <v>27</v>
      </c>
      <c r="D20" s="43" t="s">
        <v>21</v>
      </c>
      <c r="E20" s="32"/>
      <c r="F20" s="44">
        <v>0</v>
      </c>
      <c r="G20" s="34"/>
      <c r="H20" s="45">
        <v>0</v>
      </c>
      <c r="I20" s="46">
        <v>0</v>
      </c>
      <c r="J20" s="47">
        <f t="shared" si="0"/>
        <v>0</v>
      </c>
      <c r="K20" s="48">
        <f t="shared" si="1"/>
        <v>0</v>
      </c>
      <c r="L20" s="49">
        <v>0</v>
      </c>
      <c r="M20" s="50">
        <f t="shared" si="2"/>
        <v>0</v>
      </c>
      <c r="N20" s="28"/>
      <c r="O20" s="28"/>
      <c r="P20" s="28"/>
      <c r="Q20" s="28"/>
      <c r="R20" s="28"/>
      <c r="S20" s="28"/>
      <c r="T20" s="28"/>
      <c r="U20" s="28"/>
    </row>
    <row r="21" spans="1:21" s="6" customFormat="1" ht="36" customHeight="1">
      <c r="A21" s="113"/>
      <c r="B21" s="41" t="s">
        <v>28</v>
      </c>
      <c r="C21" s="42" t="s">
        <v>29</v>
      </c>
      <c r="D21" s="43" t="s">
        <v>21</v>
      </c>
      <c r="E21" s="32"/>
      <c r="F21" s="44">
        <v>0</v>
      </c>
      <c r="G21" s="34"/>
      <c r="H21" s="45">
        <v>0</v>
      </c>
      <c r="I21" s="46">
        <v>0</v>
      </c>
      <c r="J21" s="47">
        <f t="shared" si="0"/>
        <v>0</v>
      </c>
      <c r="K21" s="48">
        <f t="shared" si="1"/>
        <v>0</v>
      </c>
      <c r="L21" s="51"/>
      <c r="M21" s="50">
        <f t="shared" si="2"/>
        <v>0</v>
      </c>
      <c r="N21" s="28"/>
      <c r="O21" s="28"/>
      <c r="P21" s="28"/>
      <c r="Q21" s="28"/>
      <c r="R21" s="28"/>
      <c r="S21" s="28"/>
      <c r="T21" s="28"/>
      <c r="U21" s="28"/>
    </row>
    <row r="22" spans="1:21" s="6" customFormat="1" ht="36" customHeight="1">
      <c r="A22" s="113"/>
      <c r="B22" s="41" t="s">
        <v>30</v>
      </c>
      <c r="C22" s="42"/>
      <c r="D22" s="43"/>
      <c r="E22" s="32"/>
      <c r="F22" s="44">
        <v>0</v>
      </c>
      <c r="G22" s="34"/>
      <c r="H22" s="45"/>
      <c r="I22" s="46"/>
      <c r="J22" s="47">
        <f t="shared" si="0"/>
        <v>0</v>
      </c>
      <c r="K22" s="48">
        <f t="shared" si="1"/>
        <v>0</v>
      </c>
      <c r="L22" s="51"/>
      <c r="M22" s="50">
        <f t="shared" si="2"/>
        <v>0</v>
      </c>
      <c r="N22" s="28"/>
      <c r="O22" s="28"/>
      <c r="P22" s="28"/>
      <c r="Q22" s="28"/>
      <c r="R22" s="28"/>
      <c r="S22" s="28"/>
      <c r="T22" s="28"/>
      <c r="U22" s="28"/>
    </row>
    <row r="23" spans="1:21" s="6" customFormat="1" ht="36" customHeight="1">
      <c r="A23" s="113"/>
      <c r="B23" s="41" t="s">
        <v>31</v>
      </c>
      <c r="C23" s="42"/>
      <c r="D23" s="43"/>
      <c r="E23" s="32"/>
      <c r="F23" s="44">
        <v>0</v>
      </c>
      <c r="G23" s="34"/>
      <c r="H23" s="45"/>
      <c r="I23" s="46"/>
      <c r="J23" s="47">
        <f t="shared" si="0"/>
        <v>0</v>
      </c>
      <c r="K23" s="48">
        <f t="shared" si="1"/>
        <v>0</v>
      </c>
      <c r="L23" s="51"/>
      <c r="M23" s="50">
        <f t="shared" si="2"/>
        <v>0</v>
      </c>
      <c r="N23" s="28"/>
      <c r="O23" s="28"/>
      <c r="P23" s="28"/>
      <c r="Q23" s="28"/>
      <c r="R23" s="28"/>
      <c r="S23" s="28"/>
      <c r="T23" s="28"/>
      <c r="U23" s="28"/>
    </row>
    <row r="24" spans="1:21" s="6" customFormat="1" ht="36" customHeight="1">
      <c r="A24" s="113"/>
      <c r="B24" s="41" t="s">
        <v>32</v>
      </c>
      <c r="C24" s="42"/>
      <c r="D24" s="43"/>
      <c r="E24" s="32"/>
      <c r="F24" s="44">
        <v>0</v>
      </c>
      <c r="G24" s="34"/>
      <c r="H24" s="45"/>
      <c r="I24" s="46"/>
      <c r="J24" s="47">
        <f t="shared" si="0"/>
        <v>0</v>
      </c>
      <c r="K24" s="48">
        <f t="shared" si="1"/>
        <v>0</v>
      </c>
      <c r="L24" s="51"/>
      <c r="M24" s="50">
        <f t="shared" si="2"/>
        <v>0</v>
      </c>
      <c r="N24" s="28"/>
      <c r="O24" s="28"/>
      <c r="P24" s="28"/>
      <c r="Q24" s="28"/>
      <c r="R24" s="28"/>
      <c r="S24" s="28"/>
      <c r="T24" s="28"/>
      <c r="U24" s="28"/>
    </row>
    <row r="25" spans="1:21" s="6" customFormat="1" ht="36" customHeight="1">
      <c r="A25" s="113"/>
      <c r="B25" s="41" t="s">
        <v>33</v>
      </c>
      <c r="C25" s="42"/>
      <c r="D25" s="43"/>
      <c r="E25" s="32"/>
      <c r="F25" s="44">
        <v>0</v>
      </c>
      <c r="G25" s="34"/>
      <c r="H25" s="45"/>
      <c r="I25" s="46"/>
      <c r="J25" s="47">
        <f t="shared" si="0"/>
        <v>0</v>
      </c>
      <c r="K25" s="48">
        <f t="shared" si="1"/>
        <v>0</v>
      </c>
      <c r="L25" s="51"/>
      <c r="M25" s="50">
        <f t="shared" si="2"/>
        <v>0</v>
      </c>
      <c r="N25" s="28"/>
      <c r="O25" s="28"/>
      <c r="P25" s="28"/>
      <c r="Q25" s="28"/>
      <c r="R25" s="28"/>
      <c r="S25" s="28"/>
      <c r="T25" s="28"/>
      <c r="U25" s="28"/>
    </row>
    <row r="26" spans="1:21" s="6" customFormat="1" ht="36" customHeight="1">
      <c r="A26" s="113"/>
      <c r="B26" s="41" t="s">
        <v>34</v>
      </c>
      <c r="C26" s="42"/>
      <c r="D26" s="43"/>
      <c r="E26" s="32"/>
      <c r="F26" s="44">
        <v>0</v>
      </c>
      <c r="G26" s="34"/>
      <c r="H26" s="45"/>
      <c r="I26" s="46"/>
      <c r="J26" s="47">
        <f t="shared" si="0"/>
        <v>0</v>
      </c>
      <c r="K26" s="48">
        <f t="shared" si="1"/>
        <v>0</v>
      </c>
      <c r="L26" s="51"/>
      <c r="M26" s="50">
        <f t="shared" si="2"/>
        <v>0</v>
      </c>
      <c r="N26" s="28"/>
      <c r="O26" s="28"/>
      <c r="P26" s="28"/>
      <c r="Q26" s="28"/>
      <c r="R26" s="28"/>
      <c r="S26" s="28"/>
      <c r="T26" s="28"/>
      <c r="U26" s="28"/>
    </row>
    <row r="27" spans="1:21" s="6" customFormat="1" ht="36" customHeight="1">
      <c r="A27" s="113"/>
      <c r="B27" s="41" t="s">
        <v>35</v>
      </c>
      <c r="C27" s="42"/>
      <c r="D27" s="43"/>
      <c r="E27" s="32"/>
      <c r="F27" s="44">
        <v>0</v>
      </c>
      <c r="G27" s="34"/>
      <c r="H27" s="45"/>
      <c r="I27" s="46"/>
      <c r="J27" s="47">
        <f t="shared" si="0"/>
        <v>0</v>
      </c>
      <c r="K27" s="48">
        <f t="shared" si="1"/>
        <v>0</v>
      </c>
      <c r="L27" s="51"/>
      <c r="M27" s="50">
        <f t="shared" si="2"/>
        <v>0</v>
      </c>
      <c r="N27" s="28"/>
      <c r="O27" s="28"/>
      <c r="P27" s="28"/>
      <c r="Q27" s="28"/>
      <c r="R27" s="28"/>
      <c r="S27" s="28"/>
      <c r="T27" s="28"/>
      <c r="U27" s="28"/>
    </row>
    <row r="28" spans="1:21" s="6" customFormat="1" ht="36" customHeight="1">
      <c r="A28" s="113"/>
      <c r="B28" s="41" t="s">
        <v>36</v>
      </c>
      <c r="C28" s="42"/>
      <c r="D28" s="43"/>
      <c r="E28" s="32"/>
      <c r="F28" s="44">
        <v>0</v>
      </c>
      <c r="G28" s="34"/>
      <c r="H28" s="45"/>
      <c r="I28" s="46"/>
      <c r="J28" s="47">
        <f t="shared" si="0"/>
        <v>0</v>
      </c>
      <c r="K28" s="48">
        <f t="shared" si="1"/>
        <v>0</v>
      </c>
      <c r="L28" s="51"/>
      <c r="M28" s="50">
        <f t="shared" si="2"/>
        <v>0</v>
      </c>
      <c r="N28" s="28"/>
      <c r="O28" s="28"/>
      <c r="P28" s="28"/>
      <c r="Q28" s="28"/>
      <c r="R28" s="28"/>
      <c r="S28" s="28"/>
      <c r="T28" s="28"/>
      <c r="U28" s="28"/>
    </row>
    <row r="29" spans="1:21" s="6" customFormat="1" ht="36" customHeight="1">
      <c r="A29" s="113"/>
      <c r="B29" s="41" t="s">
        <v>37</v>
      </c>
      <c r="C29" s="42"/>
      <c r="D29" s="43"/>
      <c r="E29" s="32"/>
      <c r="F29" s="44">
        <v>0</v>
      </c>
      <c r="G29" s="34"/>
      <c r="H29" s="45"/>
      <c r="I29" s="46"/>
      <c r="J29" s="47">
        <f t="shared" si="0"/>
        <v>0</v>
      </c>
      <c r="K29" s="48">
        <f t="shared" si="1"/>
        <v>0</v>
      </c>
      <c r="L29" s="51"/>
      <c r="M29" s="50">
        <f t="shared" si="2"/>
        <v>0</v>
      </c>
      <c r="N29" s="28"/>
      <c r="O29" s="28"/>
      <c r="P29" s="28"/>
      <c r="Q29" s="28"/>
      <c r="R29" s="28"/>
      <c r="S29" s="28"/>
      <c r="T29" s="28"/>
      <c r="U29" s="28"/>
    </row>
    <row r="30" spans="1:21" s="6" customFormat="1" ht="36" customHeight="1">
      <c r="A30" s="113"/>
      <c r="B30" s="41" t="s">
        <v>38</v>
      </c>
      <c r="C30" s="42"/>
      <c r="D30" s="43"/>
      <c r="E30" s="32"/>
      <c r="F30" s="44">
        <v>0</v>
      </c>
      <c r="G30" s="34"/>
      <c r="H30" s="45"/>
      <c r="I30" s="46"/>
      <c r="J30" s="47">
        <f t="shared" si="0"/>
        <v>0</v>
      </c>
      <c r="K30" s="48">
        <f t="shared" si="1"/>
        <v>0</v>
      </c>
      <c r="L30" s="51"/>
      <c r="M30" s="50">
        <f t="shared" si="2"/>
        <v>0</v>
      </c>
      <c r="N30" s="28"/>
      <c r="O30" s="28"/>
      <c r="P30" s="28"/>
      <c r="Q30" s="28"/>
      <c r="R30" s="28"/>
      <c r="S30" s="28"/>
      <c r="T30" s="28"/>
      <c r="U30" s="28"/>
    </row>
    <row r="31" spans="1:21" s="6" customFormat="1" ht="36" customHeight="1" thickBot="1">
      <c r="A31" s="113"/>
      <c r="B31" s="52" t="s">
        <v>39</v>
      </c>
      <c r="C31" s="53"/>
      <c r="D31" s="54"/>
      <c r="E31" s="32"/>
      <c r="F31" s="55">
        <v>0</v>
      </c>
      <c r="G31" s="34"/>
      <c r="H31" s="56"/>
      <c r="I31" s="57"/>
      <c r="J31" s="58">
        <f t="shared" si="0"/>
        <v>0</v>
      </c>
      <c r="K31" s="59">
        <f t="shared" si="1"/>
        <v>0</v>
      </c>
      <c r="L31" s="60"/>
      <c r="M31" s="61">
        <f t="shared" si="2"/>
        <v>0</v>
      </c>
      <c r="N31" s="28"/>
      <c r="O31" s="28"/>
      <c r="P31" s="28"/>
      <c r="Q31" s="28"/>
      <c r="R31" s="28"/>
      <c r="S31" s="28"/>
      <c r="T31" s="28"/>
      <c r="U31" s="28"/>
    </row>
    <row r="32" spans="1:21" s="6" customFormat="1" ht="36" customHeight="1" thickBot="1">
      <c r="A32" s="114"/>
      <c r="B32" s="152" t="s">
        <v>40</v>
      </c>
      <c r="C32" s="153"/>
      <c r="D32" s="154"/>
      <c r="E32" s="32"/>
      <c r="F32" s="62">
        <f>SUM(F17:F31)</f>
        <v>0</v>
      </c>
      <c r="G32" s="34"/>
      <c r="H32" s="63">
        <f t="shared" ref="H32:M32" si="3">SUM(H17:H31)</f>
        <v>0</v>
      </c>
      <c r="I32" s="64">
        <f t="shared" si="3"/>
        <v>0</v>
      </c>
      <c r="J32" s="64">
        <f t="shared" si="3"/>
        <v>0</v>
      </c>
      <c r="K32" s="65">
        <f t="shared" si="3"/>
        <v>0</v>
      </c>
      <c r="L32" s="66">
        <f t="shared" si="3"/>
        <v>0</v>
      </c>
      <c r="M32" s="62">
        <f t="shared" si="3"/>
        <v>0</v>
      </c>
      <c r="N32" s="28"/>
      <c r="O32" s="28"/>
      <c r="P32" s="28"/>
      <c r="Q32" s="28"/>
      <c r="R32" s="28"/>
      <c r="S32" s="28"/>
      <c r="T32" s="28"/>
      <c r="U32" s="28"/>
    </row>
    <row r="33" spans="1:21" ht="36" customHeight="1">
      <c r="A33" s="112" t="s">
        <v>41</v>
      </c>
      <c r="B33" s="29" t="s">
        <v>42</v>
      </c>
      <c r="C33" s="67" t="s">
        <v>43</v>
      </c>
      <c r="D33" s="31" t="s">
        <v>21</v>
      </c>
      <c r="E33" s="32"/>
      <c r="F33" s="33">
        <v>0</v>
      </c>
      <c r="G33" s="34"/>
      <c r="H33" s="35">
        <v>0</v>
      </c>
      <c r="I33" s="36">
        <v>0</v>
      </c>
      <c r="J33" s="37">
        <f>F33-H33-I33</f>
        <v>0</v>
      </c>
      <c r="K33" s="38">
        <f>F33-J33</f>
        <v>0</v>
      </c>
      <c r="L33" s="68"/>
      <c r="M33" s="40">
        <f>K33+L33</f>
        <v>0</v>
      </c>
      <c r="N33" s="28"/>
      <c r="O33" s="28"/>
      <c r="P33" s="28"/>
      <c r="Q33" s="28"/>
      <c r="R33" s="28"/>
      <c r="S33" s="28"/>
      <c r="T33" s="28"/>
      <c r="U33" s="28"/>
    </row>
    <row r="34" spans="1:21" ht="36" customHeight="1">
      <c r="A34" s="113"/>
      <c r="B34" s="41" t="s">
        <v>44</v>
      </c>
      <c r="C34" s="42" t="s">
        <v>45</v>
      </c>
      <c r="D34" s="43" t="s">
        <v>46</v>
      </c>
      <c r="E34" s="32"/>
      <c r="F34" s="44">
        <v>0</v>
      </c>
      <c r="G34" s="34"/>
      <c r="H34" s="45">
        <v>0</v>
      </c>
      <c r="I34" s="46">
        <v>0</v>
      </c>
      <c r="J34" s="47">
        <f>F34-H34-I34</f>
        <v>0</v>
      </c>
      <c r="K34" s="48">
        <f>F34-J34</f>
        <v>0</v>
      </c>
      <c r="L34" s="51"/>
      <c r="M34" s="50">
        <f>K34+L34</f>
        <v>0</v>
      </c>
      <c r="N34" s="28"/>
      <c r="O34" s="28"/>
      <c r="P34" s="28"/>
      <c r="Q34" s="28"/>
      <c r="R34" s="28"/>
      <c r="S34" s="28"/>
      <c r="T34" s="28"/>
      <c r="U34" s="28"/>
    </row>
    <row r="35" spans="1:21" ht="36" customHeight="1">
      <c r="A35" s="113"/>
      <c r="B35" s="41" t="s">
        <v>47</v>
      </c>
      <c r="C35" s="42"/>
      <c r="D35" s="43"/>
      <c r="E35" s="32"/>
      <c r="F35" s="44">
        <v>0</v>
      </c>
      <c r="G35" s="34"/>
      <c r="H35" s="45"/>
      <c r="I35" s="46"/>
      <c r="J35" s="47">
        <f>F35-H35-I35</f>
        <v>0</v>
      </c>
      <c r="K35" s="48">
        <f>F35-J35</f>
        <v>0</v>
      </c>
      <c r="L35" s="51"/>
      <c r="M35" s="50">
        <f>K35+L35</f>
        <v>0</v>
      </c>
      <c r="N35" s="28"/>
      <c r="O35" s="28"/>
      <c r="P35" s="28"/>
      <c r="Q35" s="28"/>
      <c r="R35" s="28"/>
      <c r="S35" s="28"/>
      <c r="T35" s="28"/>
      <c r="U35" s="28"/>
    </row>
    <row r="36" spans="1:21" ht="36" customHeight="1">
      <c r="A36" s="113"/>
      <c r="B36" s="41" t="s">
        <v>48</v>
      </c>
      <c r="C36" s="42"/>
      <c r="D36" s="43"/>
      <c r="E36" s="32"/>
      <c r="F36" s="44">
        <v>0</v>
      </c>
      <c r="G36" s="34"/>
      <c r="H36" s="45"/>
      <c r="I36" s="46"/>
      <c r="J36" s="47">
        <f>F36-H36-I36</f>
        <v>0</v>
      </c>
      <c r="K36" s="48">
        <f>F36-J36</f>
        <v>0</v>
      </c>
      <c r="L36" s="51"/>
      <c r="M36" s="50">
        <f>K36+L36</f>
        <v>0</v>
      </c>
      <c r="N36" s="28"/>
      <c r="O36" s="28"/>
      <c r="P36" s="28"/>
      <c r="Q36" s="28"/>
      <c r="R36" s="28"/>
      <c r="S36" s="28"/>
      <c r="T36" s="28"/>
      <c r="U36" s="28"/>
    </row>
    <row r="37" spans="1:21" ht="36" customHeight="1" thickBot="1">
      <c r="A37" s="113"/>
      <c r="B37" s="69" t="s">
        <v>49</v>
      </c>
      <c r="C37" s="42"/>
      <c r="D37" s="43"/>
      <c r="E37" s="32"/>
      <c r="F37" s="44">
        <v>0</v>
      </c>
      <c r="G37" s="34"/>
      <c r="H37" s="70"/>
      <c r="I37" s="71"/>
      <c r="J37" s="72">
        <f>F37-H37-I37</f>
        <v>0</v>
      </c>
      <c r="K37" s="73">
        <f>F37-J37</f>
        <v>0</v>
      </c>
      <c r="L37" s="60"/>
      <c r="M37" s="74">
        <f>K37+L37</f>
        <v>0</v>
      </c>
      <c r="N37" s="28"/>
      <c r="O37" s="28"/>
      <c r="P37" s="28"/>
      <c r="Q37" s="28"/>
      <c r="R37" s="28"/>
      <c r="S37" s="28"/>
      <c r="T37" s="28"/>
      <c r="U37" s="28"/>
    </row>
    <row r="38" spans="1:21" s="79" customFormat="1" ht="42" customHeight="1" thickBot="1">
      <c r="A38" s="114"/>
      <c r="B38" s="158" t="s">
        <v>50</v>
      </c>
      <c r="C38" s="159"/>
      <c r="D38" s="160"/>
      <c r="E38" s="75"/>
      <c r="F38" s="76">
        <f>IF($D33="genehmigt",F33,0)+IF($D34="genehmigt",F34,0)+IF($D35="genehmigt",F35,0)+IF($D36="genehmigt",F36,0)+IF($D37="genehmigt",F37,0)</f>
        <v>0</v>
      </c>
      <c r="G38" s="77"/>
      <c r="H38" s="63">
        <f t="shared" ref="H38:M38" si="4">IF($D33="genehmigt",H33,0)+IF($D34="genehmigt",H34,0)+IF($D35="genehmigt",H35,0)+IF($D36="genehmigt",H36,0)+IF($D37="genehmigt",H37,0)</f>
        <v>0</v>
      </c>
      <c r="I38" s="64">
        <f t="shared" si="4"/>
        <v>0</v>
      </c>
      <c r="J38" s="64">
        <f t="shared" si="4"/>
        <v>0</v>
      </c>
      <c r="K38" s="65">
        <f t="shared" si="4"/>
        <v>0</v>
      </c>
      <c r="L38" s="65">
        <f t="shared" si="4"/>
        <v>0</v>
      </c>
      <c r="M38" s="65">
        <f t="shared" si="4"/>
        <v>0</v>
      </c>
      <c r="N38" s="78"/>
      <c r="O38" s="78"/>
      <c r="P38" s="78"/>
      <c r="Q38" s="78"/>
      <c r="R38" s="78"/>
      <c r="S38" s="78"/>
      <c r="T38" s="78"/>
      <c r="U38" s="78"/>
    </row>
    <row r="39" spans="1:21" ht="60" customHeight="1" thickBot="1">
      <c r="A39" s="146" t="s">
        <v>51</v>
      </c>
      <c r="B39" s="147"/>
      <c r="C39" s="147"/>
      <c r="D39" s="148"/>
      <c r="E39" s="32"/>
      <c r="F39" s="80">
        <f>F38+F32</f>
        <v>0</v>
      </c>
      <c r="G39" s="81"/>
      <c r="H39" s="82">
        <f t="shared" ref="H39:M39" si="5">H38+H32</f>
        <v>0</v>
      </c>
      <c r="I39" s="83">
        <f t="shared" si="5"/>
        <v>0</v>
      </c>
      <c r="J39" s="83">
        <f t="shared" si="5"/>
        <v>0</v>
      </c>
      <c r="K39" s="84">
        <f t="shared" si="5"/>
        <v>0</v>
      </c>
      <c r="L39" s="85">
        <f t="shared" si="5"/>
        <v>0</v>
      </c>
      <c r="M39" s="86">
        <f t="shared" si="5"/>
        <v>0</v>
      </c>
      <c r="N39" s="28"/>
      <c r="O39" s="28"/>
      <c r="P39" s="28"/>
      <c r="Q39" s="28"/>
      <c r="R39" s="28"/>
      <c r="S39" s="28"/>
      <c r="T39" s="28"/>
      <c r="U39" s="28"/>
    </row>
    <row r="40" spans="1:21" s="79" customFormat="1" ht="18" customHeight="1" thickBot="1">
      <c r="A40" s="87"/>
      <c r="B40" s="88"/>
      <c r="C40" s="89"/>
      <c r="D40" s="89"/>
      <c r="E40" s="75"/>
      <c r="F40" s="77"/>
      <c r="G40" s="77"/>
      <c r="H40" s="90"/>
      <c r="I40" s="90"/>
      <c r="J40" s="90"/>
      <c r="K40" s="90"/>
      <c r="L40" s="90"/>
      <c r="M40" s="90"/>
      <c r="N40" s="78"/>
      <c r="O40" s="78"/>
      <c r="P40" s="78"/>
      <c r="Q40" s="78"/>
      <c r="R40" s="78"/>
      <c r="S40" s="78"/>
      <c r="T40" s="78"/>
      <c r="U40" s="78"/>
    </row>
    <row r="41" spans="1:21" s="79" customFormat="1" ht="45" customHeight="1">
      <c r="A41" s="112" t="s">
        <v>52</v>
      </c>
      <c r="B41" s="29" t="s">
        <v>61</v>
      </c>
      <c r="C41" s="115">
        <v>0</v>
      </c>
      <c r="D41" s="116"/>
      <c r="E41" s="75"/>
      <c r="F41" s="91">
        <f>$C41*F39</f>
        <v>0</v>
      </c>
      <c r="G41" s="34"/>
      <c r="H41" s="92">
        <f>$C41*H39</f>
        <v>0</v>
      </c>
      <c r="I41" s="37">
        <f>$C41*I39</f>
        <v>0</v>
      </c>
      <c r="J41" s="37">
        <f>$C41*J39</f>
        <v>0</v>
      </c>
      <c r="K41" s="38">
        <f>$C41*K39</f>
        <v>0</v>
      </c>
      <c r="L41" s="38">
        <f>$C41*L39</f>
        <v>0</v>
      </c>
      <c r="M41" s="38">
        <f t="shared" ref="M41:M48" si="6">K41+L41</f>
        <v>0</v>
      </c>
      <c r="N41" s="78"/>
      <c r="O41" s="78"/>
      <c r="P41" s="78"/>
      <c r="Q41" s="78"/>
      <c r="R41" s="78"/>
      <c r="S41" s="78"/>
      <c r="T41" s="78"/>
    </row>
    <row r="42" spans="1:21" s="79" customFormat="1" ht="45" customHeight="1">
      <c r="A42" s="113"/>
      <c r="B42" s="123" t="s">
        <v>60</v>
      </c>
      <c r="C42" s="124"/>
      <c r="D42" s="120"/>
      <c r="E42" s="75"/>
      <c r="F42" s="93">
        <f>F39+F41</f>
        <v>0</v>
      </c>
      <c r="G42" s="77"/>
      <c r="H42" s="94">
        <f>H39+H41</f>
        <v>0</v>
      </c>
      <c r="I42" s="95">
        <f>I39+I41</f>
        <v>0</v>
      </c>
      <c r="J42" s="95">
        <f>J39+J41</f>
        <v>0</v>
      </c>
      <c r="K42" s="96">
        <f>K39+K41</f>
        <v>0</v>
      </c>
      <c r="L42" s="96">
        <f>L39+L41</f>
        <v>0</v>
      </c>
      <c r="M42" s="96">
        <f t="shared" si="6"/>
        <v>0</v>
      </c>
      <c r="N42" s="78"/>
      <c r="O42" s="78"/>
      <c r="P42" s="78"/>
      <c r="Q42" s="78"/>
      <c r="R42" s="78"/>
      <c r="S42" s="78"/>
      <c r="T42" s="78"/>
    </row>
    <row r="43" spans="1:21" s="79" customFormat="1" ht="45" customHeight="1">
      <c r="A43" s="113"/>
      <c r="B43" s="41" t="s">
        <v>63</v>
      </c>
      <c r="C43" s="117" t="s">
        <v>62</v>
      </c>
      <c r="D43" s="118"/>
      <c r="E43" s="97"/>
      <c r="F43" s="98">
        <v>0</v>
      </c>
      <c r="G43" s="34"/>
      <c r="H43" s="99">
        <v>0</v>
      </c>
      <c r="I43" s="47">
        <v>0</v>
      </c>
      <c r="J43" s="47">
        <f>F43-H43-I43</f>
        <v>0</v>
      </c>
      <c r="K43" s="48">
        <f>F43-J43</f>
        <v>0</v>
      </c>
      <c r="L43" s="48">
        <v>0</v>
      </c>
      <c r="M43" s="48">
        <f>K43+L43</f>
        <v>0</v>
      </c>
      <c r="N43" s="78"/>
      <c r="O43" s="78"/>
      <c r="P43" s="78"/>
      <c r="Q43" s="78"/>
      <c r="R43" s="78"/>
      <c r="S43" s="78"/>
      <c r="T43" s="78"/>
      <c r="U43" s="78"/>
    </row>
    <row r="44" spans="1:21" s="79" customFormat="1" ht="45" customHeight="1">
      <c r="A44" s="113"/>
      <c r="B44" s="107" t="s">
        <v>64</v>
      </c>
      <c r="C44" s="117" t="s">
        <v>62</v>
      </c>
      <c r="D44" s="118"/>
      <c r="E44" s="97"/>
      <c r="F44" s="98">
        <v>0</v>
      </c>
      <c r="G44" s="34"/>
      <c r="H44" s="99">
        <v>0</v>
      </c>
      <c r="I44" s="47">
        <v>0</v>
      </c>
      <c r="J44" s="47">
        <f>F44-H44-I44</f>
        <v>0</v>
      </c>
      <c r="K44" s="48">
        <f>F44-J44</f>
        <v>0</v>
      </c>
      <c r="L44" s="48">
        <v>0</v>
      </c>
      <c r="M44" s="48">
        <f>K44+L44</f>
        <v>0</v>
      </c>
      <c r="N44" s="78"/>
      <c r="O44" s="78"/>
      <c r="P44" s="78"/>
      <c r="Q44" s="78"/>
      <c r="R44" s="78"/>
      <c r="S44" s="78"/>
      <c r="T44" s="78"/>
      <c r="U44" s="78"/>
    </row>
    <row r="45" spans="1:21" s="79" customFormat="1" ht="45" customHeight="1">
      <c r="A45" s="113"/>
      <c r="B45" s="123" t="s">
        <v>65</v>
      </c>
      <c r="C45" s="124"/>
      <c r="D45" s="120"/>
      <c r="E45" s="77"/>
      <c r="F45" s="93">
        <f>F42+F43+F44</f>
        <v>0</v>
      </c>
      <c r="G45" s="77"/>
      <c r="H45" s="94">
        <f>H42+H43+H44</f>
        <v>0</v>
      </c>
      <c r="I45" s="95">
        <f>I42+I43+I44</f>
        <v>0</v>
      </c>
      <c r="J45" s="95">
        <f>J42+J43+J44</f>
        <v>0</v>
      </c>
      <c r="K45" s="96">
        <f>K42+K43+K44</f>
        <v>0</v>
      </c>
      <c r="L45" s="96">
        <f>L42+L43+L44</f>
        <v>0</v>
      </c>
      <c r="M45" s="96">
        <f t="shared" si="6"/>
        <v>0</v>
      </c>
      <c r="N45" s="78"/>
      <c r="O45" s="78"/>
      <c r="P45" s="78"/>
      <c r="Q45" s="78"/>
      <c r="R45" s="78"/>
      <c r="S45" s="78"/>
      <c r="T45" s="78"/>
    </row>
    <row r="46" spans="1:21" s="79" customFormat="1" ht="45" customHeight="1">
      <c r="A46" s="113"/>
      <c r="B46" s="41" t="s">
        <v>67</v>
      </c>
      <c r="C46" s="119">
        <v>0</v>
      </c>
      <c r="D46" s="120"/>
      <c r="E46" s="77"/>
      <c r="F46" s="98">
        <f>$C46*F45</f>
        <v>0</v>
      </c>
      <c r="G46" s="34"/>
      <c r="H46" s="99">
        <f>$C46*H45</f>
        <v>0</v>
      </c>
      <c r="I46" s="47">
        <f>$C46*I45</f>
        <v>0</v>
      </c>
      <c r="J46" s="47">
        <f>$C46*J45</f>
        <v>0</v>
      </c>
      <c r="K46" s="48">
        <f>$C46*K45</f>
        <v>0</v>
      </c>
      <c r="L46" s="48">
        <f>$C46*L45</f>
        <v>0</v>
      </c>
      <c r="M46" s="48">
        <f t="shared" si="6"/>
        <v>0</v>
      </c>
      <c r="N46" s="78"/>
      <c r="O46" s="78"/>
      <c r="P46" s="78"/>
      <c r="Q46" s="78"/>
      <c r="R46" s="78"/>
      <c r="S46" s="78"/>
      <c r="T46" s="78"/>
    </row>
    <row r="47" spans="1:21" s="79" customFormat="1" ht="45" customHeight="1">
      <c r="A47" s="113"/>
      <c r="B47" s="123" t="s">
        <v>66</v>
      </c>
      <c r="C47" s="124"/>
      <c r="D47" s="120"/>
      <c r="E47" s="77"/>
      <c r="F47" s="93">
        <f>F45-F46</f>
        <v>0</v>
      </c>
      <c r="G47" s="77"/>
      <c r="H47" s="94">
        <f>H45-H46</f>
        <v>0</v>
      </c>
      <c r="I47" s="95">
        <f>I45-I46</f>
        <v>0</v>
      </c>
      <c r="J47" s="95">
        <f>J45-J46</f>
        <v>0</v>
      </c>
      <c r="K47" s="96">
        <f>K45-K46</f>
        <v>0</v>
      </c>
      <c r="L47" s="96">
        <f>L45-L46</f>
        <v>0</v>
      </c>
      <c r="M47" s="96">
        <f t="shared" si="6"/>
        <v>0</v>
      </c>
      <c r="N47" s="78"/>
      <c r="O47" s="78"/>
      <c r="P47" s="78"/>
      <c r="Q47" s="78"/>
      <c r="R47" s="78"/>
      <c r="S47" s="78"/>
      <c r="T47" s="78"/>
    </row>
    <row r="48" spans="1:21" s="79" customFormat="1" ht="45" customHeight="1" thickBot="1">
      <c r="A48" s="114"/>
      <c r="B48" s="69" t="s">
        <v>53</v>
      </c>
      <c r="C48" s="121">
        <v>7.6999999999999999E-2</v>
      </c>
      <c r="D48" s="122"/>
      <c r="E48" s="77"/>
      <c r="F48" s="100">
        <f>$C48*F47</f>
        <v>0</v>
      </c>
      <c r="G48" s="34"/>
      <c r="H48" s="101">
        <f>$C48*H47</f>
        <v>0</v>
      </c>
      <c r="I48" s="72">
        <f>$C48*I47</f>
        <v>0</v>
      </c>
      <c r="J48" s="72">
        <f>$C48*J47</f>
        <v>0</v>
      </c>
      <c r="K48" s="73">
        <f>$C48*K47</f>
        <v>0</v>
      </c>
      <c r="L48" s="73">
        <f>$C48*L47</f>
        <v>0</v>
      </c>
      <c r="M48" s="73">
        <f t="shared" si="6"/>
        <v>0</v>
      </c>
      <c r="N48" s="78"/>
      <c r="O48" s="78"/>
      <c r="P48" s="78"/>
      <c r="Q48" s="78"/>
      <c r="R48" s="78"/>
      <c r="S48" s="78"/>
      <c r="T48" s="78"/>
    </row>
    <row r="49" spans="1:20" s="79" customFormat="1" ht="18" customHeight="1" thickBot="1">
      <c r="A49" s="87"/>
      <c r="B49" s="102"/>
      <c r="C49" s="103"/>
      <c r="D49" s="104"/>
      <c r="E49" s="77"/>
      <c r="F49" s="34"/>
      <c r="G49" s="34"/>
      <c r="H49" s="34"/>
      <c r="I49" s="34"/>
      <c r="J49" s="34"/>
      <c r="K49" s="34"/>
      <c r="L49" s="34"/>
      <c r="M49" s="34"/>
      <c r="N49" s="78"/>
      <c r="O49" s="78"/>
      <c r="P49" s="78"/>
      <c r="Q49" s="78"/>
      <c r="R49" s="78"/>
      <c r="S49" s="78"/>
      <c r="T49" s="78"/>
    </row>
    <row r="50" spans="1:20" s="79" customFormat="1" ht="60" customHeight="1" thickBot="1">
      <c r="A50" s="109" t="s">
        <v>54</v>
      </c>
      <c r="B50" s="110"/>
      <c r="C50" s="110"/>
      <c r="D50" s="111"/>
      <c r="E50" s="77"/>
      <c r="F50" s="80">
        <f>F48+F47</f>
        <v>0</v>
      </c>
      <c r="G50" s="77"/>
      <c r="H50" s="82">
        <f>H48+H47</f>
        <v>0</v>
      </c>
      <c r="I50" s="83">
        <f>I48+I47</f>
        <v>0</v>
      </c>
      <c r="J50" s="83">
        <f>J48+J47</f>
        <v>0</v>
      </c>
      <c r="K50" s="84">
        <f>K48+K47</f>
        <v>0</v>
      </c>
      <c r="L50" s="84">
        <f>L48+L47</f>
        <v>0</v>
      </c>
      <c r="M50" s="84">
        <f>K50+L50</f>
        <v>0</v>
      </c>
      <c r="N50" s="78"/>
      <c r="O50" s="78"/>
      <c r="P50" s="78"/>
      <c r="Q50" s="78"/>
      <c r="R50" s="78"/>
      <c r="S50" s="78"/>
      <c r="T50" s="78"/>
    </row>
    <row r="51" spans="1:20" ht="13.5" thickTop="1"/>
  </sheetData>
  <mergeCells count="33">
    <mergeCell ref="A39:D39"/>
    <mergeCell ref="H12:J12"/>
    <mergeCell ref="B32:D32"/>
    <mergeCell ref="H14:M14"/>
    <mergeCell ref="B38:D38"/>
    <mergeCell ref="A12:C12"/>
    <mergeCell ref="D12:F12"/>
    <mergeCell ref="A17:A32"/>
    <mergeCell ref="A33:A38"/>
    <mergeCell ref="C15:C16"/>
    <mergeCell ref="D15:D16"/>
    <mergeCell ref="L2:M3"/>
    <mergeCell ref="A10:C10"/>
    <mergeCell ref="H10:J10"/>
    <mergeCell ref="K10:M10"/>
    <mergeCell ref="D10:F10"/>
    <mergeCell ref="A6:B6"/>
    <mergeCell ref="C6:F6"/>
    <mergeCell ref="A8:B8"/>
    <mergeCell ref="C8:F8"/>
    <mergeCell ref="A4:M4"/>
    <mergeCell ref="I6:M6"/>
    <mergeCell ref="I8:M8"/>
    <mergeCell ref="A50:D50"/>
    <mergeCell ref="A41:A48"/>
    <mergeCell ref="C41:D41"/>
    <mergeCell ref="C43:D43"/>
    <mergeCell ref="C46:D46"/>
    <mergeCell ref="C48:D48"/>
    <mergeCell ref="B42:D42"/>
    <mergeCell ref="B45:D45"/>
    <mergeCell ref="B47:D47"/>
    <mergeCell ref="C44:D44"/>
  </mergeCells>
  <printOptions horizontalCentered="1"/>
  <pageMargins left="0.39370078740157483" right="0.39370078740157483" top="0.39370078740157483" bottom="0.59055118110236227" header="0.39370078740157483" footer="0.39370078740157483"/>
  <pageSetup paperSize="9" scale="29" orientation="landscape" r:id="rId1"/>
  <headerFooter alignWithMargins="0">
    <oddFooter>&amp;L&amp;20&amp;F&amp;C&amp;20&amp;A&amp;R&amp;20&amp;D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 1</vt:lpstr>
    </vt:vector>
  </TitlesOfParts>
  <Company>AVT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Ing_Vertrag_Controlling</dc:title>
  <dc:creator>PhS/db</dc:creator>
  <cp:lastModifiedBy>Saur Daniel</cp:lastModifiedBy>
  <cp:lastPrinted>2017-12-12T12:29:53Z</cp:lastPrinted>
  <dcterms:created xsi:type="dcterms:W3CDTF">2002-12-19T13:14:23Z</dcterms:created>
  <dcterms:modified xsi:type="dcterms:W3CDTF">2017-12-12T12:30:21Z</dcterms:modified>
</cp:coreProperties>
</file>